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<sst xmlns="http://schemas.openxmlformats.org/spreadsheetml/2006/main" count="127" uniqueCount="97">
  <si>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</si>
  <si>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</si>
  <si>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</si>
  <si>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</si>
  <si>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</si>
  <si>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</si>
  <si>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</si>
  <si>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</si>
  <si>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</si>
  <si>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</si>
  <si>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</si>
  <si>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</si>
  <si>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</si>
  <si>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</si>
  <si>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</si>
  <si>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</si>
  <si>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</si>
  <si>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</si>
  <si>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</si>
  <si>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</si>
  <si>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</si>
  <si>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</si>
  <si>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</si>
  <si>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</si>
  <si>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</si>
  <si>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</si>
  <si>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</si>
  <si>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</si>
  <si>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</si>
  <si>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</si>
  <si>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</si>
  <si>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</si>
  <si>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</si>
  <si>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</si>
  <si>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</si>
  <si>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</si>
  <si>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</si>
  <si>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</si>
  <si>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</si>
  <si>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</si>
  <si>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</si>
  <si>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</si>
  <si>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</si>
  <si>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</si>
  <si>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</si>
  <si>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</si>
  <si>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</si>
  <si>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</si>
  <si>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</si>
  <si>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</si>
  <si>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</si>
  <si>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</si>
  <si>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</si>
  <si>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</si>
  <si>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</si>
  <si>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</si>
  <si>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</si>
  <si>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</si>
  <si>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</si>
  <si>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</si>
  <si>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</si>
  <si>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</si>
  <si>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</si>
  <si>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</si>
  <si>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</si>
  <si>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</si>
  <si>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</si>
  <si>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</si>
  <si>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</si>
  <si>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</si>
  <si>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</si>
  <si>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</si>
  <si>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</si>
  <si>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</si>
  <si>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</si>
  <si>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</si>
  <si>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</si>
  <si>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</si>
  <si>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</si>
  <si>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</si>
  <si>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</si>
  <si>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</si>
  <si>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</si>
  <si>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</si>
  <si>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</si>
  <si>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</si>
  <si>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</si>
  <si>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</si>
  <si>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</si>
  <si>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</si>
  <si>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</si>
  <si>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</si>
  <si>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</si>
  <si>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</si>
  <si>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</si>
  <si>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</si>
  <si>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марта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</si>
</sst>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C1">
      <selection activeCell="H21" sqref="H21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16383.2</v>
      </c>
      <c r="D11" s="4">
        <f>H11+L11+Q11+U11</f>
        <v>16383.2</v>
      </c>
      <c r="E11" s="4">
        <f>E13+E14</f>
        <v>1455.8</v>
      </c>
      <c r="F11" s="4">
        <f>F13+F14</f>
        <v>1248.5</v>
      </c>
      <c r="G11" s="4">
        <f>G13+G14</f>
        <v>1871.8000000000002</v>
      </c>
      <c r="H11" s="4">
        <f>E11+F11+G11</f>
        <v>4576.1</v>
      </c>
      <c r="I11" s="4">
        <f>I13+I14</f>
        <v>1738.5</v>
      </c>
      <c r="J11" s="4">
        <f>J13+J14</f>
        <v>1980.1</v>
      </c>
      <c r="K11" s="4">
        <f>K13+K14</f>
        <v>433.4</v>
      </c>
      <c r="L11" s="4">
        <f>I11+J11+K11</f>
        <v>4152</v>
      </c>
      <c r="M11" s="4">
        <f>M13+M14</f>
        <v>1341.5</v>
      </c>
      <c r="N11" s="4">
        <f>N13+N14</f>
        <v>1078.7</v>
      </c>
      <c r="O11" s="4">
        <f>O13+O14</f>
        <v>739.9</v>
      </c>
      <c r="P11" s="4">
        <f>P13+P14</f>
        <v>0</v>
      </c>
      <c r="Q11" s="4">
        <f>M11+N11+O11</f>
        <v>3160.1</v>
      </c>
      <c r="R11" s="4">
        <f>R13+R14</f>
        <v>1397.5</v>
      </c>
      <c r="S11" s="4">
        <f>S13+S14</f>
        <v>1268.5</v>
      </c>
      <c r="T11" s="4">
        <f>T13+T14</f>
        <v>1829</v>
      </c>
      <c r="U11" s="4">
        <f>R11+S11+T11</f>
        <v>4495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5900</v>
      </c>
      <c r="D13" s="4">
        <f aca="true" t="shared" si="0" ref="D13:D37">H13+L13+Q13+U13</f>
        <v>5900</v>
      </c>
      <c r="E13" s="7">
        <v>51</v>
      </c>
      <c r="F13" s="7">
        <v>95.6</v>
      </c>
      <c r="G13" s="7">
        <v>598.4</v>
      </c>
      <c r="H13" s="4">
        <f aca="true" t="shared" si="1" ref="H13:H37">E13+F13+G13</f>
        <v>745</v>
      </c>
      <c r="I13" s="7">
        <v>662.7</v>
      </c>
      <c r="J13" s="7">
        <v>297.3</v>
      </c>
      <c r="K13" s="7">
        <v>280</v>
      </c>
      <c r="L13" s="4">
        <f aca="true" t="shared" si="2" ref="L13:L37">I13+J13+K13</f>
        <v>1240</v>
      </c>
      <c r="M13" s="7">
        <v>691</v>
      </c>
      <c r="N13" s="13">
        <v>210</v>
      </c>
      <c r="O13" s="13">
        <v>289</v>
      </c>
      <c r="P13" s="11"/>
      <c r="Q13" s="4">
        <f aca="true" t="shared" si="3" ref="Q13:Q37">M13+N13+O13</f>
        <v>1190</v>
      </c>
      <c r="R13" s="7">
        <v>996</v>
      </c>
      <c r="S13" s="7">
        <v>867</v>
      </c>
      <c r="T13" s="7">
        <v>862</v>
      </c>
      <c r="U13" s="4">
        <f aca="true" t="shared" si="4" ref="U13:U37">R13+S13+T13</f>
        <v>2725</v>
      </c>
      <c r="V13" s="1"/>
    </row>
    <row r="14" spans="1:22" ht="12.75">
      <c r="A14" s="20" t="s">
        <v>74</v>
      </c>
      <c r="B14" s="6" t="s">
        <v>45</v>
      </c>
      <c r="C14" s="7">
        <v>10483.2</v>
      </c>
      <c r="D14" s="4">
        <f t="shared" si="0"/>
        <v>10483.2</v>
      </c>
      <c r="E14" s="15">
        <v>1404.8</v>
      </c>
      <c r="F14" s="15">
        <v>1152.9</v>
      </c>
      <c r="G14" s="15">
        <v>1273.4</v>
      </c>
      <c r="H14" s="4">
        <f t="shared" si="1"/>
        <v>3831.1</v>
      </c>
      <c r="I14" s="7">
        <v>1075.8</v>
      </c>
      <c r="J14" s="7">
        <v>1682.8</v>
      </c>
      <c r="K14" s="7">
        <v>153.4</v>
      </c>
      <c r="L14" s="4">
        <f t="shared" si="2"/>
        <v>2912</v>
      </c>
      <c r="M14" s="7">
        <v>650.5</v>
      </c>
      <c r="N14" s="7">
        <v>868.7</v>
      </c>
      <c r="O14" s="7">
        <v>450.9</v>
      </c>
      <c r="P14" s="11"/>
      <c r="Q14" s="4">
        <f t="shared" si="3"/>
        <v>1970.1</v>
      </c>
      <c r="R14" s="7">
        <v>401.5</v>
      </c>
      <c r="S14" s="7">
        <v>401.5</v>
      </c>
      <c r="T14" s="7">
        <v>967</v>
      </c>
      <c r="U14" s="4">
        <f t="shared" si="4"/>
        <v>1770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16876</v>
      </c>
      <c r="D15" s="4">
        <f t="shared" si="0"/>
        <v>16876</v>
      </c>
      <c r="E15" s="5">
        <f>E17+E18+E19+E20+E21</f>
        <v>772.9</v>
      </c>
      <c r="F15" s="5">
        <f>F17+F18+F19+F20+F21</f>
        <v>1934</v>
      </c>
      <c r="G15" s="5">
        <f>G17+G18+G19+G20+G21</f>
        <v>2362</v>
      </c>
      <c r="H15" s="4">
        <f t="shared" si="1"/>
        <v>5068.9</v>
      </c>
      <c r="I15" s="5">
        <f>I17+I18+I19+I20+I21</f>
        <v>1738.5</v>
      </c>
      <c r="J15" s="5">
        <f>J17+J18+J19+J20+J21</f>
        <v>1980.1</v>
      </c>
      <c r="K15" s="5">
        <f>K17+K18+K19+K20+K21</f>
        <v>433.40000000000003</v>
      </c>
      <c r="L15" s="4">
        <f t="shared" si="2"/>
        <v>4152</v>
      </c>
      <c r="M15" s="5">
        <f>M17+M18+M19+M20+M21</f>
        <v>1341.5</v>
      </c>
      <c r="N15" s="5">
        <f>N17+N18+N19+N20+N21</f>
        <v>1078.7</v>
      </c>
      <c r="O15" s="5">
        <f>O17+O18+O19+O20+O21</f>
        <v>739.9000000000001</v>
      </c>
      <c r="P15" s="12"/>
      <c r="Q15" s="4">
        <f t="shared" si="3"/>
        <v>3160.1</v>
      </c>
      <c r="R15" s="5">
        <f>R17+R18+R19+R20+R21</f>
        <v>1397.5</v>
      </c>
      <c r="S15" s="5">
        <f>S17+S18+S19+S20+S21</f>
        <v>1268.5</v>
      </c>
      <c r="T15" s="5">
        <f>T17+T18+T19+T20+T21</f>
        <v>1829</v>
      </c>
      <c r="U15" s="4">
        <f t="shared" si="4"/>
        <v>4495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0</v>
      </c>
      <c r="G18" s="7">
        <v>11.7</v>
      </c>
      <c r="H18" s="4">
        <f t="shared" si="1"/>
        <v>11.7</v>
      </c>
      <c r="I18" s="7">
        <v>0</v>
      </c>
      <c r="J18" s="7">
        <v>0</v>
      </c>
      <c r="K18" s="7">
        <v>11.6</v>
      </c>
      <c r="L18" s="4">
        <f t="shared" si="2"/>
        <v>11.6</v>
      </c>
      <c r="M18" s="7">
        <v>0</v>
      </c>
      <c r="N18" s="7">
        <v>0</v>
      </c>
      <c r="O18" s="7">
        <v>11.7</v>
      </c>
      <c r="P18" s="11"/>
      <c r="Q18" s="4">
        <f>M18+N18+O18</f>
        <v>11.7</v>
      </c>
      <c r="R18" s="7">
        <v>0</v>
      </c>
      <c r="S18" s="7">
        <v>0</v>
      </c>
      <c r="T18" s="7">
        <v>11.6</v>
      </c>
      <c r="U18" s="4">
        <f t="shared" si="4"/>
        <v>11.6</v>
      </c>
      <c r="V18" s="58">
        <f>SUM(M18:Q18)</f>
        <v>23.4</v>
      </c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16829.4</v>
      </c>
      <c r="D21" s="4">
        <f t="shared" si="0"/>
        <v>16829.4</v>
      </c>
      <c r="E21" s="7">
        <v>772.9</v>
      </c>
      <c r="F21" s="7">
        <v>1934</v>
      </c>
      <c r="G21" s="7">
        <v>2350.3</v>
      </c>
      <c r="H21" s="4">
        <f t="shared" si="1"/>
        <v>5057.200000000001</v>
      </c>
      <c r="I21" s="7">
        <v>1738.5</v>
      </c>
      <c r="J21" s="7">
        <v>1980.1</v>
      </c>
      <c r="K21" s="7">
        <v>421.8</v>
      </c>
      <c r="L21" s="4">
        <f t="shared" si="2"/>
        <v>4140.4</v>
      </c>
      <c r="M21" s="7">
        <v>1341.5</v>
      </c>
      <c r="N21" s="13">
        <v>1078.7</v>
      </c>
      <c r="O21" s="13">
        <v>728.2</v>
      </c>
      <c r="P21" s="11"/>
      <c r="Q21" s="4">
        <f t="shared" si="3"/>
        <v>3148.3999999999996</v>
      </c>
      <c r="R21" s="7">
        <v>1397.5</v>
      </c>
      <c r="S21" s="7">
        <v>1268.5</v>
      </c>
      <c r="T21" s="7">
        <v>1817.4</v>
      </c>
      <c r="U21" s="4">
        <f t="shared" si="4"/>
        <v>4483.4</v>
      </c>
      <c r="V21" s="1"/>
    </row>
    <row r="22" spans="1:22" ht="12.75">
      <c r="A22" s="24" t="s">
        <v>55</v>
      </c>
      <c r="B22" s="14" t="s">
        <v>56</v>
      </c>
      <c r="C22" s="5">
        <f>C11-C15</f>
        <v>-492.7999999999993</v>
      </c>
      <c r="D22" s="4">
        <f>H22+L22+Q22+U22</f>
        <v>-492.79999999999984</v>
      </c>
      <c r="E22" s="5">
        <f>E11-E15</f>
        <v>682.9</v>
      </c>
      <c r="F22" s="5">
        <f>F11-F15</f>
        <v>-685.5</v>
      </c>
      <c r="G22" s="5">
        <f>G11-G15</f>
        <v>-490.1999999999998</v>
      </c>
      <c r="H22" s="4">
        <f t="shared" si="1"/>
        <v>-492.79999999999984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492.8</v>
      </c>
      <c r="D23" s="4">
        <f>D24-D29+D36</f>
        <v>492.79999999999995</v>
      </c>
      <c r="E23" s="5">
        <f>E24-E29+E36</f>
        <v>-682.9000000000001</v>
      </c>
      <c r="F23" s="5">
        <f>F24-F29+F36</f>
        <v>685.5</v>
      </c>
      <c r="G23" s="5">
        <f>G24-G29+G36</f>
        <v>490.20000000000005</v>
      </c>
      <c r="H23" s="4">
        <f t="shared" si="1"/>
        <v>492.79999999999995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-492.7999999999993</v>
      </c>
      <c r="D33" s="4">
        <f>H33+L33+Q33+U33</f>
        <v>-492.79999999999984</v>
      </c>
      <c r="E33" s="5">
        <f>E22+E24-E29</f>
        <v>682.9</v>
      </c>
      <c r="F33" s="5">
        <f>F22+F24-F29</f>
        <v>-685.5</v>
      </c>
      <c r="G33" s="5">
        <f>G22+G24-G29</f>
        <v>-490.1999999999998</v>
      </c>
      <c r="H33" s="4">
        <f>E33+F33+G33</f>
        <v>-492.79999999999984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492.8</v>
      </c>
      <c r="D34" s="4">
        <f>E34</f>
        <v>492.8</v>
      </c>
      <c r="E34" s="7">
        <v>492.8</v>
      </c>
      <c r="F34" s="7">
        <f>E35</f>
        <v>1175.7</v>
      </c>
      <c r="G34" s="7">
        <f>F35</f>
        <v>490.20000000000005</v>
      </c>
      <c r="H34" s="4">
        <f>E34</f>
        <v>492.8</v>
      </c>
      <c r="I34" s="7">
        <f>G35</f>
        <v>0</v>
      </c>
      <c r="J34" s="7">
        <f>I35</f>
        <v>0</v>
      </c>
      <c r="K34" s="7">
        <f>J35</f>
        <v>0</v>
      </c>
      <c r="L34" s="4">
        <f>I34</f>
        <v>0</v>
      </c>
      <c r="M34" s="7">
        <f>K35</f>
        <v>0</v>
      </c>
      <c r="N34" s="7">
        <f>M35</f>
        <v>0</v>
      </c>
      <c r="O34" s="7">
        <f>N35</f>
        <v>0</v>
      </c>
      <c r="P34" s="11"/>
      <c r="Q34" s="4">
        <f>M34</f>
        <v>0</v>
      </c>
      <c r="R34" s="7">
        <f>O35</f>
        <v>0</v>
      </c>
      <c r="S34" s="7">
        <f>R35</f>
        <v>0</v>
      </c>
      <c r="T34" s="7">
        <f>S35</f>
        <v>0</v>
      </c>
      <c r="U34" s="4">
        <f>R34</f>
        <v>0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0</v>
      </c>
      <c r="E35" s="7">
        <f>E34+E33</f>
        <v>1175.7</v>
      </c>
      <c r="F35" s="7">
        <f>F34+F33</f>
        <v>490.20000000000005</v>
      </c>
      <c r="G35" s="7">
        <f>G34+G33</f>
        <v>0</v>
      </c>
      <c r="H35" s="4">
        <f>G35</f>
        <v>0</v>
      </c>
      <c r="I35" s="7">
        <f>I34+I33</f>
        <v>0</v>
      </c>
      <c r="J35" s="7">
        <f>J34+J33</f>
        <v>0</v>
      </c>
      <c r="K35" s="7">
        <f>K34+K33</f>
        <v>0</v>
      </c>
      <c r="L35" s="4">
        <f>K35</f>
        <v>0</v>
      </c>
      <c r="M35" s="7">
        <f>M34+M33</f>
        <v>0</v>
      </c>
      <c r="N35" s="7">
        <f>N34+N33</f>
        <v>0</v>
      </c>
      <c r="O35" s="7">
        <f>O34+O33</f>
        <v>0</v>
      </c>
      <c r="P35" s="11"/>
      <c r="Q35" s="4">
        <f>O35</f>
        <v>0</v>
      </c>
      <c r="R35" s="7">
        <f>R34+R33</f>
        <v>0</v>
      </c>
      <c r="S35" s="7">
        <f>S34+S33</f>
        <v>0</v>
      </c>
      <c r="T35" s="7">
        <f>T34+T33</f>
        <v>0</v>
      </c>
      <c r="U35" s="4">
        <f>T35</f>
        <v>0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492.8</v>
      </c>
      <c r="D36" s="4">
        <f>H36+L36+Q36+U36</f>
        <v>492.79999999999995</v>
      </c>
      <c r="E36" s="7">
        <f>E34-E35</f>
        <v>-682.9000000000001</v>
      </c>
      <c r="F36" s="7">
        <f>F34-F35</f>
        <v>685.5</v>
      </c>
      <c r="G36" s="7">
        <f>G34-G35</f>
        <v>490.20000000000005</v>
      </c>
      <c r="H36" s="4">
        <f>E36+F36+G36</f>
        <v>492.79999999999995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2023-06-13T13:01:34Z</dcterms:modified>
  <cp:category/>
  <cp:version/>
  <cp:contentType/>
  <cp:contentStatus/>
</cp:coreProperties>
</file>