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<sst xmlns="http://schemas.openxmlformats.org/spreadsheetml/2006/main" count="127" uniqueCount="97">
  <si>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</si>
  <si>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</si>
  <si>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</si>
  <si>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</si>
  <si>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</si>
  <si>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</si>
  <si>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</si>
  <si>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</si>
  <si>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</si>
  <si>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</si>
  <si>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</si>
  <si>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</si>
  <si>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</si>
  <si>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</si>
  <si>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</si>
  <si>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</si>
  <si>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</si>
  <si>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</si>
  <si>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</si>
  <si>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</si>
  <si>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</si>
  <si>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</si>
  <si>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</si>
  <si>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</si>
  <si>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</si>
  <si>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</si>
  <si>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</si>
  <si>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</si>
  <si>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</si>
  <si>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</si>
  <si>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</si>
  <si>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</si>
  <si>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</si>
  <si>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</si>
  <si>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</si>
  <si>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</si>
  <si>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</si>
  <si>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</si>
  <si>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</si>
  <si>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</si>
  <si>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</si>
  <si>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</si>
  <si>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</si>
  <si>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</si>
  <si>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</si>
  <si>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</si>
  <si>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</si>
  <si>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</si>
  <si>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</si>
  <si>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</si>
  <si>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</si>
  <si>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</si>
  <si>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</si>
  <si>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</si>
  <si>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</si>
  <si>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</si>
  <si>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</si>
  <si>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</si>
  <si>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</si>
  <si>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</si>
  <si>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</si>
  <si>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</si>
  <si>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</si>
  <si>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</si>
  <si>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</si>
  <si>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</si>
  <si>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</si>
  <si>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</si>
  <si>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</si>
  <si>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</si>
  <si>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</si>
  <si>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</si>
  <si>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</si>
  <si>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</si>
  <si>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</si>
  <si>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</si>
  <si>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</si>
  <si>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</si>
  <si>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</si>
  <si>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</si>
  <si>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</si>
  <si>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</si>
  <si>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</si>
  <si>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</si>
  <si>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</si>
  <si>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</si>
  <si>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</si>
  <si>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</si>
  <si>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</si>
  <si>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</si>
  <si>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</si>
  <si>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</si>
  <si>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</si>
  <si>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</si>
  <si>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</si>
  <si>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</si>
  <si>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01.05.2019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</si>
</sst>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N17" sqref="N1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v>33611</v>
      </c>
      <c r="D11" s="4">
        <f>H11+L11+Q11+U11</f>
        <v>33611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1256.6999999999998</v>
      </c>
      <c r="L11" s="4">
        <f>I11+J11+K11</f>
        <v>3973.2999999999997</v>
      </c>
      <c r="M11" s="4">
        <f>M13+M14</f>
        <v>6976.8</v>
      </c>
      <c r="N11" s="4">
        <f>N13+N14</f>
        <v>886</v>
      </c>
      <c r="O11" s="4">
        <f>O13+O14</f>
        <v>731.7</v>
      </c>
      <c r="P11" s="4">
        <f>P13+P14</f>
        <v>0</v>
      </c>
      <c r="Q11" s="4">
        <f>M11+N11+O11</f>
        <v>8594.5</v>
      </c>
      <c r="R11" s="4">
        <f>R13+R14</f>
        <v>1368.9</v>
      </c>
      <c r="S11" s="4">
        <f>S13+S14</f>
        <v>1027.2</v>
      </c>
      <c r="T11" s="4">
        <f>T13+T14</f>
        <v>4917.5</v>
      </c>
      <c r="U11" s="4">
        <f>R11+S11+T11</f>
        <v>7313.6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6893</v>
      </c>
      <c r="D13" s="4">
        <f aca="true" t="shared" si="0" ref="D13:D37">H13+L13+Q13+U13</f>
        <v>6893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856.6</v>
      </c>
      <c r="N13" s="13">
        <v>148.8</v>
      </c>
      <c r="O13" s="13">
        <v>224</v>
      </c>
      <c r="P13" s="11"/>
      <c r="Q13" s="4">
        <f aca="true" t="shared" si="3" ref="Q13:Q37">M13+N13+O13</f>
        <v>1229.4</v>
      </c>
      <c r="R13" s="7">
        <v>909.6</v>
      </c>
      <c r="S13" s="7">
        <v>617.5</v>
      </c>
      <c r="T13" s="7">
        <v>805.5</v>
      </c>
      <c r="U13" s="4">
        <f aca="true" t="shared" si="4" ref="U13:U37">R13+S13+T13</f>
        <v>2332.6</v>
      </c>
      <c r="V13" s="1"/>
    </row>
    <row r="14" spans="1:22" ht="12.75">
      <c r="A14" s="20" t="s">
        <v>74</v>
      </c>
      <c r="B14" s="6" t="s">
        <v>45</v>
      </c>
      <c r="C14" s="7">
        <v>29718</v>
      </c>
      <c r="D14" s="4">
        <f t="shared" si="0"/>
        <v>26718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723.3</v>
      </c>
      <c r="L14" s="4">
        <f t="shared" si="2"/>
        <v>1921.3</v>
      </c>
      <c r="M14" s="7">
        <v>6120.2</v>
      </c>
      <c r="N14" s="7">
        <v>737.2</v>
      </c>
      <c r="O14" s="7">
        <v>507.7</v>
      </c>
      <c r="P14" s="11"/>
      <c r="Q14" s="4">
        <f t="shared" si="3"/>
        <v>7365.099999999999</v>
      </c>
      <c r="R14" s="7">
        <v>459.3</v>
      </c>
      <c r="S14" s="7">
        <v>409.7</v>
      </c>
      <c r="T14" s="7">
        <v>4112</v>
      </c>
      <c r="U14" s="4">
        <f t="shared" si="4"/>
        <v>4981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34758.5</v>
      </c>
      <c r="D15" s="4">
        <f t="shared" si="0"/>
        <v>34758.6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1854.2</v>
      </c>
      <c r="K15" s="5">
        <f>K17+K18+K19+K20+K21</f>
        <v>1256.7</v>
      </c>
      <c r="L15" s="4">
        <f t="shared" si="2"/>
        <v>4814.8</v>
      </c>
      <c r="M15" s="5">
        <f>M17+M18+M19+M20+M21</f>
        <v>6976.799999999999</v>
      </c>
      <c r="N15" s="5">
        <f>N17+N18+N19+N20+N21</f>
        <v>886</v>
      </c>
      <c r="O15" s="5">
        <f>O17+O18+O19+O20+O21</f>
        <v>731.6999999999999</v>
      </c>
      <c r="P15" s="12"/>
      <c r="Q15" s="4">
        <f t="shared" si="3"/>
        <v>8594.5</v>
      </c>
      <c r="R15" s="5">
        <f>R17+R18+R19+R20+R21</f>
        <v>1368.9</v>
      </c>
      <c r="S15" s="5">
        <f>S17+S18+S19+S20+S21</f>
        <v>1027.2</v>
      </c>
      <c r="T15" s="5">
        <f>T17+T18+T19+T20+T21</f>
        <v>4917.6</v>
      </c>
      <c r="U15" s="4">
        <f t="shared" si="4"/>
        <v>7313.700000000001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8192.2</v>
      </c>
      <c r="D17" s="4">
        <f t="shared" si="0"/>
        <v>8192.2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400</v>
      </c>
      <c r="L17" s="4">
        <f t="shared" si="2"/>
        <v>400</v>
      </c>
      <c r="M17" s="7">
        <v>5635.2</v>
      </c>
      <c r="N17" s="13">
        <v>37.5</v>
      </c>
      <c r="O17" s="13">
        <v>0</v>
      </c>
      <c r="P17" s="11"/>
      <c r="Q17" s="4">
        <f t="shared" si="3"/>
        <v>5672.7</v>
      </c>
      <c r="R17" s="7">
        <v>0</v>
      </c>
      <c r="S17" s="7">
        <v>0</v>
      </c>
      <c r="T17" s="7">
        <v>2119.5</v>
      </c>
      <c r="U17" s="4">
        <f t="shared" si="4"/>
        <v>2119.5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26541</v>
      </c>
      <c r="D21" s="4">
        <f t="shared" si="0"/>
        <v>26541.1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1854.2</v>
      </c>
      <c r="K21" s="7">
        <v>850.4</v>
      </c>
      <c r="L21" s="4">
        <f t="shared" si="2"/>
        <v>4408.5</v>
      </c>
      <c r="M21" s="7">
        <v>1341.6</v>
      </c>
      <c r="N21" s="13">
        <v>848.5</v>
      </c>
      <c r="O21" s="13">
        <v>725.4</v>
      </c>
      <c r="P21" s="11"/>
      <c r="Q21" s="4">
        <f t="shared" si="3"/>
        <v>2915.5</v>
      </c>
      <c r="R21" s="7">
        <v>1368.9</v>
      </c>
      <c r="S21" s="7">
        <v>1027.2</v>
      </c>
      <c r="T21" s="7">
        <v>2791.7</v>
      </c>
      <c r="U21" s="4">
        <f t="shared" si="4"/>
        <v>5187.8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-1147.599999999999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-963.7</v>
      </c>
      <c r="K22" s="5">
        <f>K11-K15</f>
        <v>0</v>
      </c>
      <c r="L22" s="4">
        <f t="shared" si="2"/>
        <v>-841.5000000000002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-0.1000000000003638</v>
      </c>
      <c r="U22" s="4">
        <f t="shared" si="4"/>
        <v>-0.1000000000003638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1147.5999999999992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963.7</v>
      </c>
      <c r="K23" s="5">
        <f>K24-K29+K36</f>
        <v>0</v>
      </c>
      <c r="L23" s="4">
        <f t="shared" si="2"/>
        <v>841.5000000000002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0.1000000000003638</v>
      </c>
      <c r="U23" s="4">
        <f t="shared" si="4"/>
        <v>0.1000000000003638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-1147.599999999999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-963.7</v>
      </c>
      <c r="K33" s="5">
        <f>K22+K24-K29</f>
        <v>0</v>
      </c>
      <c r="L33" s="4">
        <f t="shared" si="2"/>
        <v>-841.5000000000002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-0.1000000000003638</v>
      </c>
      <c r="U33" s="4">
        <f t="shared" si="4"/>
        <v>-0.1000000000003638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0.10000000000104592</v>
      </c>
      <c r="L34" s="4">
        <f>I34</f>
        <v>841.6000000000013</v>
      </c>
      <c r="M34" s="7">
        <f>K35</f>
        <v>0.10000000000104592</v>
      </c>
      <c r="N34" s="7">
        <f>M35</f>
        <v>0.10000000000104592</v>
      </c>
      <c r="O34" s="7">
        <f>N35</f>
        <v>0.10000000000104592</v>
      </c>
      <c r="P34" s="11"/>
      <c r="Q34" s="4">
        <f>M34</f>
        <v>0.10000000000104592</v>
      </c>
      <c r="R34" s="7">
        <f>O35</f>
        <v>0.10000000000104592</v>
      </c>
      <c r="S34" s="7">
        <f>R35</f>
        <v>0.10000000000104592</v>
      </c>
      <c r="T34" s="7">
        <f>S35</f>
        <v>0.10000000000104592</v>
      </c>
      <c r="U34" s="4">
        <f>R34</f>
        <v>0.10000000000104592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6.821210263296962E-13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0.10000000000104592</v>
      </c>
      <c r="K35" s="7">
        <f>K34+K33</f>
        <v>0.10000000000104592</v>
      </c>
      <c r="L35" s="4">
        <f>K35</f>
        <v>0.10000000000104592</v>
      </c>
      <c r="M35" s="7">
        <f>M34+M33</f>
        <v>0.10000000000104592</v>
      </c>
      <c r="N35" s="7">
        <f>N34+N33</f>
        <v>0.10000000000104592</v>
      </c>
      <c r="O35" s="7">
        <f>O34+O33</f>
        <v>0.10000000000104592</v>
      </c>
      <c r="P35" s="11"/>
      <c r="Q35" s="4">
        <f>O35</f>
        <v>0.10000000000104592</v>
      </c>
      <c r="R35" s="7">
        <f>R34+R33</f>
        <v>0.10000000000104592</v>
      </c>
      <c r="S35" s="7">
        <f>S34+S33</f>
        <v>0.10000000000104592</v>
      </c>
      <c r="T35" s="7">
        <f>T34+T33</f>
        <v>6.821210263296962E-13</v>
      </c>
      <c r="U35" s="4">
        <f>T35</f>
        <v>6.821210263296962E-13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1147.5999999999992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963.7</v>
      </c>
      <c r="K36" s="7">
        <f>K34-K35</f>
        <v>0</v>
      </c>
      <c r="L36" s="4">
        <f t="shared" si="2"/>
        <v>841.5000000000002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0.1000000000003638</v>
      </c>
      <c r="U36" s="4">
        <f t="shared" si="4"/>
        <v>0.1000000000003638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Иван</cp:lastModifiedBy>
  <cp:lastPrinted>2016-08-17T10:34:00Z</cp:lastPrinted>
  <dcterms:created xsi:type="dcterms:W3CDTF">2011-02-18T08:58:48Z</dcterms:created>
  <dcterms:modified xsi:type="dcterms:W3CDTF">2019-10-07T22:10:17Z</dcterms:modified>
  <cp:category/>
  <cp:version/>
  <cp:contentType/>
  <cp:contentStatus/>
</cp:coreProperties>
</file>